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5621"/>
</workbook>
</file>

<file path=xl/calcChain.xml><?xml version="1.0" encoding="utf-8"?>
<calcChain xmlns="http://schemas.openxmlformats.org/spreadsheetml/2006/main">
  <c r="L13" i="1" l="1"/>
  <c r="L14" i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L15" i="1"/>
  <c r="M15" i="1"/>
  <c r="M14" i="1"/>
  <c r="L9" i="1"/>
  <c r="L12" i="1"/>
  <c r="M12" i="1"/>
  <c r="M11" i="1"/>
  <c r="M10" i="1"/>
  <c r="M9" i="1"/>
  <c r="M8" i="1"/>
  <c r="L8" i="1"/>
  <c r="M7" i="1"/>
  <c r="L7" i="1"/>
  <c r="L10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<sst xmlns="http://schemas.openxmlformats.org/spreadsheetml/2006/main" count="175" uniqueCount="108">
  <si>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</si>
  <si>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</si>
  <si>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</si>
  <si>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</si>
  <si>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</si>
  <si>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</si>
  <si>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</si>
  <si>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</si>
  <si>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</si>
  <si>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</si>
  <si>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</si>
  <si>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</si>
  <si>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</si>
  <si>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</si>
  <si>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</si>
  <si>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</si>
  <si>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</si>
  <si>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</si>
  <si>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</si>
  <si>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</si>
  <si>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</si>
  <si>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</si>
  <si>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</si>
  <si>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</si>
  <si>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</si>
  <si>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</si>
  <si>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</si>
  <si>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</si>
  <si>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</si>
  <si>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</si>
  <si>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</si>
  <si>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</si>
  <si>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</si>
  <si>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</si>
  <si>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</si>
  <si>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</si>
  <si>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</si>
  <si>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</si>
  <si>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</si>
  <si>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</si>
  <si>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</si>
  <si>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</si>
  <si>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</si>
  <si>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</si>
  <si>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</si>
  <si>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</si>
  <si>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</si>
  <si>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</si>
  <si>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</si>
  <si>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</si>
  <si>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</si>
  <si>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</si>
  <si>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</si>
  <si>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</si>
  <si>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</si>
  <si>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</si>
  <si>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</si>
  <si>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</si>
  <si>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</si>
  <si>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Procuradoria-Geral; informações referentes à 3ª, 4ª e 7ª prestadas pelas próprias Procuradorias de Contas.</t>
    </r>
  </si>
  <si>
    <t>TABELA I</t>
  </si>
  <si>
    <t>última atualização: 04.09.2017</t>
  </si>
  <si>
    <t>Folha Normal 08/2017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</si>
  <si>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</si>
  <si>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</si>
  <si>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</si>
  <si>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</si>
  <si>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</si>
  <si>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</si>
  <si>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</si>
  <si>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</si>
  <si>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</si>
  <si>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</si>
  <si>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</si>
  <si>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</si>
  <si>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</si>
  <si>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</si>
  <si>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</si>
  <si>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</si>
  <si>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</si>
  <si>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</si>
  <si>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</si>
  <si>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</si>
  <si>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</si>
  <si>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</si>
  <si>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</si>
  <si>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</si>
  <si>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</si>
  <si>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</si>
  <si>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</si>
  <si>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</si>
  <si>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</si>
  <si>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</si>
  <si>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</si>
  <si>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obs4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</si>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</sst>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topLeftCell="B1" zoomScale="80" zoomScaleNormal="100" zoomScalePageLayoutView="80" workbookViewId="0">
      <selection activeCell="P7" sqref="P7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62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61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107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96</v>
      </c>
      <c r="F6" s="14" t="s">
        <v>97</v>
      </c>
      <c r="G6" s="14" t="s">
        <v>98</v>
      </c>
      <c r="H6" s="14" t="s">
        <v>99</v>
      </c>
      <c r="I6" s="14" t="s">
        <v>100</v>
      </c>
      <c r="J6" s="14" t="s">
        <v>101</v>
      </c>
      <c r="K6" s="15" t="s">
        <v>102</v>
      </c>
      <c r="L6" s="17" t="s">
        <v>103</v>
      </c>
      <c r="M6" s="17" t="s">
        <v>104</v>
      </c>
      <c r="N6" s="17" t="s">
        <v>105</v>
      </c>
      <c r="O6" s="18" t="s">
        <v>106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32">
        <f t="shared" ref="K7:K15" si="0">SUM(E7:J7)</f>
        <v>30471.1</v>
      </c>
      <c r="L7" s="26">
        <f t="shared" ref="L7:L15" si="1">3351.82</f>
        <v>3351.82</v>
      </c>
      <c r="M7" s="26">
        <f>5195.79</f>
        <v>5195.79</v>
      </c>
      <c r="N7" s="26">
        <v>0</v>
      </c>
      <c r="O7" s="33">
        <f t="shared" ref="O7:O15" si="2">SUM(L7:N7)</f>
        <v>8547.61</v>
      </c>
      <c r="P7" s="44">
        <f t="shared" ref="P7:P15" si="3">K7-O7</f>
        <v>21923.489999999998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32">
        <f t="shared" si="0"/>
        <v>30471.1</v>
      </c>
      <c r="L8" s="26">
        <f t="shared" si="1"/>
        <v>3351.82</v>
      </c>
      <c r="M8" s="26">
        <f>6588.44</f>
        <v>6588.44</v>
      </c>
      <c r="N8" s="26">
        <v>0</v>
      </c>
      <c r="O8" s="33">
        <f t="shared" si="2"/>
        <v>9940.26</v>
      </c>
      <c r="P8" s="44">
        <f t="shared" si="3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32">
        <f t="shared" si="0"/>
        <v>30471.1</v>
      </c>
      <c r="L9" s="26">
        <f t="shared" si="1"/>
        <v>3351.82</v>
      </c>
      <c r="M9" s="26">
        <f>6588.44</f>
        <v>6588.44</v>
      </c>
      <c r="N9" s="26">
        <v>0</v>
      </c>
      <c r="O9" s="33">
        <f t="shared" si="2"/>
        <v>9940.26</v>
      </c>
      <c r="P9" s="44">
        <f t="shared" si="3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32">
        <f t="shared" si="0"/>
        <v>30471.1</v>
      </c>
      <c r="L10" s="26">
        <f t="shared" si="1"/>
        <v>3351.82</v>
      </c>
      <c r="M10" s="26">
        <f>6536.3</f>
        <v>6536.3</v>
      </c>
      <c r="N10" s="26">
        <v>0</v>
      </c>
      <c r="O10" s="33">
        <f t="shared" si="2"/>
        <v>9888.1200000000008</v>
      </c>
      <c r="P10" s="44">
        <f t="shared" si="3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32">
        <f t="shared" si="0"/>
        <v>30471.1</v>
      </c>
      <c r="L11" s="26">
        <f t="shared" si="1"/>
        <v>3351.82</v>
      </c>
      <c r="M11" s="26">
        <f>6588.44</f>
        <v>6588.44</v>
      </c>
      <c r="N11" s="26">
        <v>0</v>
      </c>
      <c r="O11" s="33">
        <f t="shared" si="2"/>
        <v>9940.26</v>
      </c>
      <c r="P11" s="44">
        <f t="shared" si="3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32">
        <f t="shared" si="0"/>
        <v>30471.1</v>
      </c>
      <c r="L12" s="26">
        <f t="shared" si="1"/>
        <v>3351.82</v>
      </c>
      <c r="M12" s="26">
        <f>6588.44</f>
        <v>6588.44</v>
      </c>
      <c r="N12" s="26">
        <v>0</v>
      </c>
      <c r="O12" s="33">
        <f t="shared" si="2"/>
        <v>9940.26</v>
      </c>
      <c r="P12" s="44">
        <f t="shared" si="3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2"/>
        <v>7761.58</v>
      </c>
      <c r="P13" s="44">
        <f t="shared" si="3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15235.54</v>
      </c>
      <c r="I14" s="26">
        <v>0</v>
      </c>
      <c r="J14" s="26">
        <v>0</v>
      </c>
      <c r="K14" s="32">
        <f t="shared" si="0"/>
        <v>45706.64</v>
      </c>
      <c r="L14" s="26">
        <f>3351.82+1675.9</f>
        <v>5027.72</v>
      </c>
      <c r="M14" s="26">
        <f>6588.44</f>
        <v>6588.44</v>
      </c>
      <c r="N14" s="26">
        <v>0</v>
      </c>
      <c r="O14" s="33">
        <f t="shared" si="2"/>
        <v>11616.16</v>
      </c>
      <c r="P14" s="44">
        <f t="shared" si="3"/>
        <v>34090.479999999996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32">
        <f t="shared" si="0"/>
        <v>30471.1</v>
      </c>
      <c r="L15" s="26">
        <f t="shared" si="1"/>
        <v>3351.82</v>
      </c>
      <c r="M15" s="26">
        <f>6588.44</f>
        <v>6588.44</v>
      </c>
      <c r="N15" s="26">
        <v>0</v>
      </c>
      <c r="O15" s="33">
        <f t="shared" si="2"/>
        <v>9940.26</v>
      </c>
      <c r="P15" s="44">
        <f t="shared" si="3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15235.54</v>
      </c>
      <c r="I16" s="36">
        <f t="shared" si="4"/>
        <v>0</v>
      </c>
      <c r="J16" s="36">
        <f t="shared" si="4"/>
        <v>0</v>
      </c>
      <c r="K16" s="36">
        <f t="shared" si="4"/>
        <v>289475.44</v>
      </c>
      <c r="L16" s="36">
        <f t="shared" si="4"/>
        <v>31842.280000000002</v>
      </c>
      <c r="M16" s="36">
        <f t="shared" si="4"/>
        <v>55672.490000000005</v>
      </c>
      <c r="N16" s="36">
        <f t="shared" si="4"/>
        <v>0</v>
      </c>
      <c r="O16" s="36">
        <f t="shared" si="4"/>
        <v>87514.77</v>
      </c>
      <c r="P16" s="37">
        <f t="shared" si="4"/>
        <v>201960.66999999995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59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22" sqref="A22:XFD22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76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62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61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68</v>
      </c>
      <c r="C4" s="39" t="s">
        <v>69</v>
      </c>
      <c r="D4" s="39" t="s">
        <v>63</v>
      </c>
      <c r="E4" s="14" t="s">
        <v>64</v>
      </c>
      <c r="F4" s="14" t="s">
        <v>65</v>
      </c>
      <c r="G4" s="14" t="s">
        <v>66</v>
      </c>
      <c r="H4" s="43" t="s">
        <v>67</v>
      </c>
    </row>
    <row r="5" spans="1:18" ht="16.350000000000001" customHeight="1" x14ac:dyDescent="0.2">
      <c r="A5" s="30">
        <v>4562</v>
      </c>
      <c r="B5" s="31" t="s">
        <v>43</v>
      </c>
      <c r="C5" s="42">
        <v>0</v>
      </c>
      <c r="D5" s="41"/>
      <c r="E5" s="26"/>
      <c r="F5" s="26"/>
      <c r="G5" s="26"/>
      <c r="H5" s="27"/>
    </row>
    <row r="6" spans="1:18" ht="16.350000000000001" customHeight="1" x14ac:dyDescent="0.2">
      <c r="A6" s="30">
        <v>4563</v>
      </c>
      <c r="B6" s="31" t="s">
        <v>42</v>
      </c>
      <c r="C6" s="42">
        <v>0</v>
      </c>
      <c r="D6" s="41"/>
      <c r="E6" s="26"/>
      <c r="F6" s="26"/>
      <c r="G6" s="26"/>
      <c r="H6" s="27"/>
    </row>
    <row r="7" spans="1:18" ht="16.350000000000001" customHeight="1" x14ac:dyDescent="0.2">
      <c r="A7" s="30">
        <v>4564</v>
      </c>
      <c r="B7" s="31" t="s">
        <v>41</v>
      </c>
      <c r="C7" s="42">
        <v>0</v>
      </c>
      <c r="D7" s="41"/>
      <c r="E7" s="26"/>
      <c r="F7" s="26"/>
      <c r="G7" s="26"/>
      <c r="H7" s="27"/>
    </row>
    <row r="8" spans="1:18" s="28" customFormat="1" ht="16.350000000000001" customHeight="1" x14ac:dyDescent="0.2">
      <c r="A8" s="30">
        <v>4565</v>
      </c>
      <c r="B8" s="31" t="s">
        <v>40</v>
      </c>
      <c r="C8" s="42">
        <v>0</v>
      </c>
      <c r="D8" s="41"/>
      <c r="E8" s="26"/>
      <c r="F8" s="26"/>
      <c r="G8" s="26"/>
      <c r="H8" s="27"/>
    </row>
    <row r="9" spans="1:18" ht="16.350000000000001" customHeight="1" x14ac:dyDescent="0.2">
      <c r="A9" s="30">
        <v>4566</v>
      </c>
      <c r="B9" s="31" t="s">
        <v>39</v>
      </c>
      <c r="C9" s="42">
        <v>0</v>
      </c>
      <c r="D9" s="41"/>
      <c r="E9" s="26"/>
      <c r="F9" s="26"/>
      <c r="G9" s="26"/>
      <c r="H9" s="27"/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0</v>
      </c>
      <c r="D10" s="41"/>
      <c r="E10" s="26"/>
      <c r="F10" s="26"/>
      <c r="G10" s="26"/>
      <c r="H10" s="27"/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0</v>
      </c>
      <c r="D11" s="41"/>
      <c r="E11" s="26"/>
      <c r="F11" s="26"/>
      <c r="G11" s="26"/>
      <c r="H11" s="27"/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0</v>
      </c>
      <c r="D12" s="41"/>
      <c r="E12" s="26"/>
      <c r="F12" s="26"/>
      <c r="G12" s="26"/>
      <c r="H12" s="27"/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0</v>
      </c>
      <c r="D13" s="41"/>
      <c r="E13" s="26"/>
      <c r="F13" s="26"/>
      <c r="G13" s="26"/>
      <c r="H13" s="27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 t="shared" ref="G14" si="0"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70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71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72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73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74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75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59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topLeftCell="B1" zoomScale="90" zoomScaleNormal="100" zoomScalePageLayoutView="90" workbookViewId="0">
      <selection activeCell="O6" sqref="O6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62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61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88</v>
      </c>
      <c r="F4" s="51"/>
      <c r="G4" s="51"/>
      <c r="H4" s="51"/>
      <c r="I4" s="50" t="s">
        <v>89</v>
      </c>
      <c r="J4" s="51"/>
      <c r="K4" s="51"/>
      <c r="L4" s="51"/>
      <c r="M4" s="51"/>
      <c r="N4" s="52"/>
      <c r="O4" s="62" t="s">
        <v>90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78</v>
      </c>
      <c r="F5" s="14" t="s">
        <v>79</v>
      </c>
      <c r="G5" s="14" t="s">
        <v>80</v>
      </c>
      <c r="H5" s="14" t="s">
        <v>81</v>
      </c>
      <c r="I5" s="14" t="s">
        <v>82</v>
      </c>
      <c r="J5" s="14" t="s">
        <v>83</v>
      </c>
      <c r="K5" s="14" t="s">
        <v>84</v>
      </c>
      <c r="L5" s="20" t="s">
        <v>85</v>
      </c>
      <c r="M5" s="20" t="s">
        <v>86</v>
      </c>
      <c r="N5" s="20" t="s">
        <v>87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v>710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5087.7299999999996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v>710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710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6390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28278.649999999998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91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92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93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95</v>
      </c>
    </row>
    <row r="23" spans="1:15" x14ac:dyDescent="0.25">
      <c r="A23" s="25" t="s">
        <v>94</v>
      </c>
      <c r="B23" s="11" t="s">
        <v>59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indiana</cp:lastModifiedBy>
  <cp:lastPrinted>2016-11-09T19:33:50Z</cp:lastPrinted>
  <dcterms:created xsi:type="dcterms:W3CDTF">2016-06-03T18:13:26Z</dcterms:created>
  <dcterms:modified xsi:type="dcterms:W3CDTF">2017-11-07T19:16:09Z</dcterms:modified>
</cp:coreProperties>
</file>