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  <fileRecoveryPr repairLoad="1"/>
</workbook>
</file>

<file path=xl/calcChain.xml><?xml version="1.0" encoding="utf-8"?>
<calcChain xmlns="http://schemas.openxmlformats.org/spreadsheetml/2006/main">
  <c r="E6" i="3" l="1"/>
  <c r="E13" i="3" l="1"/>
  <c r="L14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L15" i="1"/>
  <c r="M15" i="1"/>
  <c r="M14" i="1"/>
  <c r="L9" i="1"/>
  <c r="L12" i="1"/>
  <c r="M12" i="1"/>
  <c r="M11" i="1"/>
  <c r="M10" i="1"/>
  <c r="M9" i="1"/>
  <c r="M8" i="1"/>
  <c r="L8" i="1"/>
  <c r="M7" i="1"/>
  <c r="L7" i="1"/>
  <c r="L10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<sst xmlns="http://schemas.openxmlformats.org/spreadsheetml/2006/main" count="175" uniqueCount="108">
  <si>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</si>
  <si>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</si>
  <si>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</si>
  <si>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</si>
  <si>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</si>
  <si>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</si>
  <si>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</si>
  <si>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</si>
  <si>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</si>
  <si>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</si>
  <si>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</si>
  <si>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</si>
  <si>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</si>
  <si>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</si>
  <si>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</si>
  <si>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</si>
  <si>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</si>
  <si>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</si>
  <si>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</si>
  <si>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</si>
  <si>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</si>
  <si>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</si>
  <si>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</si>
  <si>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</si>
  <si>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</si>
  <si>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</si>
  <si>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</si>
  <si>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</si>
  <si>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</si>
  <si>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</si>
  <si>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</si>
  <si>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</si>
  <si>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</si>
  <si>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</si>
  <si>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</si>
  <si>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</si>
  <si>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</si>
  <si>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</si>
  <si>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</si>
  <si>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</si>
  <si>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</si>
  <si>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</si>
  <si>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</si>
  <si>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</si>
  <si>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</si>
  <si>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</si>
  <si>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</si>
  <si>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</si>
  <si>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</si>
  <si>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</si>
  <si>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</si>
  <si>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</si>
  <si>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</si>
  <si>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</si>
  <si>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</si>
  <si>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</si>
  <si>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</si>
  <si>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</si>
  <si>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</si>
  <si>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</si>
  <si>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</si>
  <si>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</si>
  <si>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</si>
  <si>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</si>
  <si>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</si>
  <si>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</si>
  <si>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</si>
  <si>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</si>
  <si>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</si>
  <si>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</si>
  <si>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</si>
  <si>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</si>
  <si>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</si>
  <si>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</si>
  <si>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</si>
  <si>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</si>
  <si>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</si>
  <si>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</si>
  <si>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</si>
  <si>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</si>
  <si>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</si>
  <si>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</si>
  <si>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</si>
  <si>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</si>
  <si>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</si>
  <si>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</si>
  <si>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</si>
  <si>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</si>
  <si>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</si>
  <si>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</si>
  <si>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</si>
  <si>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</si>
  <si>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obs4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</si>
  <si>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</si>
  <si>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</si>
  <si>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</si>
  <si>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</si>
  <si>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</si>
  <si>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</si>
  <si>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</si>
  <si>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</si>
  <si>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</si>
  <si>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</si>
  <si>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</si>
  <si>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</si>
  <si>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</si>
  <si>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última atualização: 08.11.2017</t>
  </si>
  <si>
    <t>Folha Normal 09/2017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</si>
</sst>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H14" sqref="H1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105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94</v>
      </c>
      <c r="F6" s="14" t="s">
        <v>95</v>
      </c>
      <c r="G6" s="14" t="s">
        <v>96</v>
      </c>
      <c r="H6" s="14" t="s">
        <v>97</v>
      </c>
      <c r="I6" s="14" t="s">
        <v>98</v>
      </c>
      <c r="J6" s="14" t="s">
        <v>99</v>
      </c>
      <c r="K6" s="15" t="s">
        <v>100</v>
      </c>
      <c r="L6" s="17" t="s">
        <v>101</v>
      </c>
      <c r="M6" s="17" t="s">
        <v>102</v>
      </c>
      <c r="N6" s="17" t="s">
        <v>103</v>
      </c>
      <c r="O6" s="18" t="s">
        <v>104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32">
        <f t="shared" ref="K7:K15" si="0">SUM(E7:J7)</f>
        <v>30471.1</v>
      </c>
      <c r="L7" s="26">
        <f t="shared" ref="L7:L15" si="1">3351.82</f>
        <v>3351.82</v>
      </c>
      <c r="M7" s="26">
        <f>5195.79</f>
        <v>5195.79</v>
      </c>
      <c r="N7" s="26">
        <v>0</v>
      </c>
      <c r="O7" s="33">
        <f t="shared" ref="O7:O15" si="2">SUM(L7:N7)</f>
        <v>8547.61</v>
      </c>
      <c r="P7" s="44">
        <f t="shared" ref="P7:P15" si="3">K7-O7</f>
        <v>21923.489999999998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32">
        <f t="shared" si="0"/>
        <v>30471.1</v>
      </c>
      <c r="L8" s="26">
        <f t="shared" si="1"/>
        <v>3351.82</v>
      </c>
      <c r="M8" s="26">
        <f>6588.44</f>
        <v>6588.44</v>
      </c>
      <c r="N8" s="26">
        <v>0</v>
      </c>
      <c r="O8" s="33">
        <f t="shared" si="2"/>
        <v>9940.26</v>
      </c>
      <c r="P8" s="44">
        <f t="shared" si="3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2">
        <f t="shared" si="0"/>
        <v>30471.1</v>
      </c>
      <c r="L9" s="26">
        <f t="shared" si="1"/>
        <v>3351.82</v>
      </c>
      <c r="M9" s="26">
        <f>6588.44</f>
        <v>6588.44</v>
      </c>
      <c r="N9" s="26">
        <v>0</v>
      </c>
      <c r="O9" s="33">
        <f t="shared" si="2"/>
        <v>9940.26</v>
      </c>
      <c r="P9" s="44">
        <f t="shared" si="3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2">
        <f t="shared" si="0"/>
        <v>30471.1</v>
      </c>
      <c r="L10" s="26">
        <f t="shared" si="1"/>
        <v>3351.82</v>
      </c>
      <c r="M10" s="26">
        <f>6536.3</f>
        <v>6536.3</v>
      </c>
      <c r="N10" s="26">
        <v>0</v>
      </c>
      <c r="O10" s="33">
        <f t="shared" si="2"/>
        <v>9888.1200000000008</v>
      </c>
      <c r="P10" s="44">
        <f t="shared" si="3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32">
        <f t="shared" si="0"/>
        <v>30471.1</v>
      </c>
      <c r="L11" s="26">
        <f t="shared" si="1"/>
        <v>3351.82</v>
      </c>
      <c r="M11" s="26">
        <f>6588.44</f>
        <v>6588.44</v>
      </c>
      <c r="N11" s="26">
        <v>0</v>
      </c>
      <c r="O11" s="33">
        <f t="shared" si="2"/>
        <v>9940.26</v>
      </c>
      <c r="P11" s="44">
        <f t="shared" si="3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32">
        <f t="shared" si="0"/>
        <v>30471.1</v>
      </c>
      <c r="L12" s="26">
        <f t="shared" si="1"/>
        <v>3351.82</v>
      </c>
      <c r="M12" s="26">
        <f>6588.44</f>
        <v>6588.44</v>
      </c>
      <c r="N12" s="26">
        <v>0</v>
      </c>
      <c r="O12" s="33">
        <f t="shared" si="2"/>
        <v>9940.26</v>
      </c>
      <c r="P12" s="44">
        <f t="shared" si="3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2"/>
        <v>7761.58</v>
      </c>
      <c r="P13" s="44">
        <f t="shared" si="3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2"/>
        <v>9940.26</v>
      </c>
      <c r="P14" s="44">
        <f t="shared" si="3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32">
        <f t="shared" si="0"/>
        <v>30471.1</v>
      </c>
      <c r="L15" s="26">
        <f t="shared" si="1"/>
        <v>3351.82</v>
      </c>
      <c r="M15" s="26">
        <f>6588.44</f>
        <v>6588.44</v>
      </c>
      <c r="N15" s="26">
        <v>0</v>
      </c>
      <c r="O15" s="33">
        <f t="shared" si="2"/>
        <v>9940.26</v>
      </c>
      <c r="P15" s="44">
        <f t="shared" si="3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55672.490000000005</v>
      </c>
      <c r="N16" s="36">
        <f t="shared" si="4"/>
        <v>0</v>
      </c>
      <c r="O16" s="36">
        <f t="shared" si="4"/>
        <v>85838.87</v>
      </c>
      <c r="P16" s="37">
        <f t="shared" si="4"/>
        <v>188401.02999999997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59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74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106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66</v>
      </c>
      <c r="C4" s="39" t="s">
        <v>67</v>
      </c>
      <c r="D4" s="39" t="s">
        <v>61</v>
      </c>
      <c r="E4" s="14" t="s">
        <v>62</v>
      </c>
      <c r="F4" s="14" t="s">
        <v>63</v>
      </c>
      <c r="G4" s="14" t="s">
        <v>64</v>
      </c>
      <c r="H4" s="43" t="s">
        <v>65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68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69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70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71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72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73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59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6" sqref="E6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86</v>
      </c>
      <c r="F4" s="51"/>
      <c r="G4" s="51"/>
      <c r="H4" s="51"/>
      <c r="I4" s="50" t="s">
        <v>87</v>
      </c>
      <c r="J4" s="51"/>
      <c r="K4" s="51"/>
      <c r="L4" s="51"/>
      <c r="M4" s="51"/>
      <c r="N4" s="52"/>
      <c r="O4" s="62" t="s">
        <v>88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76</v>
      </c>
      <c r="F5" s="14" t="s">
        <v>77</v>
      </c>
      <c r="G5" s="14" t="s">
        <v>78</v>
      </c>
      <c r="H5" s="14" t="s">
        <v>79</v>
      </c>
      <c r="I5" s="14" t="s">
        <v>80</v>
      </c>
      <c r="J5" s="14" t="s">
        <v>81</v>
      </c>
      <c r="K5" s="14" t="s">
        <v>82</v>
      </c>
      <c r="L5" s="20" t="s">
        <v>83</v>
      </c>
      <c r="M5" s="20" t="s">
        <v>84</v>
      </c>
      <c r="N5" s="20" t="s">
        <v>85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710-322.7</f>
        <v>387.3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4765.03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710-96.81</f>
        <v>613.19000000000005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4990.92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5970.49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27859.139999999996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89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90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91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93</v>
      </c>
    </row>
    <row r="23" spans="1:15" x14ac:dyDescent="0.25">
      <c r="A23" s="25" t="s">
        <v>92</v>
      </c>
      <c r="B23" s="11" t="s">
        <v>59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2017-11-08T21:21:30Z</dcterms:modified>
</cp:coreProperties>
</file>